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hs-shares01\mhddata\Behavioral Health Contracts\Invoices &amp; Reports\2023 Reports\St Francis Hospital\"/>
    </mc:Choice>
  </mc:AlternateContent>
  <xr:revisionPtr revIDLastSave="0" documentId="13_ncr:1_{986DE548-65DD-4E94-8CB6-EB56D769DCCD}" xr6:coauthVersionLast="47" xr6:coauthVersionMax="47" xr10:uidLastSave="{00000000-0000-0000-0000-000000000000}"/>
  <bookViews>
    <workbookView xWindow="-108" yWindow="-108" windowWidth="23256" windowHeight="12576" tabRatio="877" firstSheet="2" activeTab="7" xr2:uid="{00000000-000D-0000-FFFF-FFFF00000000}"/>
  </bookViews>
  <sheets>
    <sheet name="SBIRT 1 FTE - 2022" sheetId="14" r:id="rId1"/>
    <sheet name="SBIRT 0.5 FTE - 2022" sheetId="15" r:id="rId2"/>
    <sheet name="SBIRT Clinician 1 - 2023" sheetId="22" r:id="rId3"/>
    <sheet name="SBIRT Clinician 2 - 2023" sheetId="16" r:id="rId4"/>
    <sheet name="SBIRT Lead - 2023" sheetId="24" r:id="rId5"/>
    <sheet name="SBIRT Clinician 1 - 2024" sheetId="18" r:id="rId6"/>
    <sheet name="SBIRT Clinician 2 - 2024" sheetId="23" r:id="rId7"/>
    <sheet name="SBIRT Lead - 2024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4" l="1"/>
  <c r="E27" i="24"/>
  <c r="E29" i="24" s="1"/>
  <c r="E33" i="24" s="1"/>
  <c r="D16" i="24"/>
  <c r="E32" i="24" s="1"/>
  <c r="E34" i="24" s="1"/>
  <c r="E37" i="23"/>
  <c r="E27" i="23"/>
  <c r="E29" i="23" s="1"/>
  <c r="E33" i="23" s="1"/>
  <c r="D16" i="23"/>
  <c r="E32" i="23" s="1"/>
  <c r="E34" i="23" s="1"/>
  <c r="E39" i="23" s="1"/>
  <c r="E39" i="24" l="1"/>
  <c r="E37" i="22"/>
  <c r="E27" i="22"/>
  <c r="E29" i="22" s="1"/>
  <c r="E33" i="22" s="1"/>
  <c r="D16" i="22"/>
  <c r="E32" i="22" s="1"/>
  <c r="E34" i="22" s="1"/>
  <c r="E37" i="19"/>
  <c r="E39" i="19" s="1"/>
  <c r="E27" i="19"/>
  <c r="E29" i="19"/>
  <c r="E33" i="19"/>
  <c r="D16" i="19"/>
  <c r="E32" i="19"/>
  <c r="E34" i="19"/>
  <c r="E37" i="18"/>
  <c r="E39" i="18" s="1"/>
  <c r="E32" i="18"/>
  <c r="E34" i="18"/>
  <c r="E27" i="18"/>
  <c r="E29" i="18"/>
  <c r="E33" i="18"/>
  <c r="D16" i="18"/>
  <c r="E34" i="15"/>
  <c r="E34" i="14"/>
  <c r="E37" i="16"/>
  <c r="E27" i="16"/>
  <c r="E29" i="16" s="1"/>
  <c r="E33" i="16" s="1"/>
  <c r="D16" i="16"/>
  <c r="E32" i="16" s="1"/>
  <c r="E37" i="14"/>
  <c r="E39" i="14"/>
  <c r="E37" i="15"/>
  <c r="E39" i="15"/>
  <c r="E27" i="15"/>
  <c r="E29" i="15"/>
  <c r="E33" i="15"/>
  <c r="D16" i="15"/>
  <c r="E32" i="15"/>
  <c r="E27" i="14"/>
  <c r="E29" i="14"/>
  <c r="E33" i="14"/>
  <c r="D16" i="14"/>
  <c r="E32" i="14"/>
  <c r="E39" i="22" l="1"/>
  <c r="E34" i="16"/>
  <c r="E39" i="16" s="1"/>
</calcChain>
</file>

<file path=xl/sharedStrings.xml><?xml version="1.0" encoding="utf-8"?>
<sst xmlns="http://schemas.openxmlformats.org/spreadsheetml/2006/main" count="232" uniqueCount="35">
  <si>
    <t>Exhibit Budget</t>
  </si>
  <si>
    <t>Computation for Reimbursement</t>
  </si>
  <si>
    <t>Number of working days in the month (including holidays)</t>
  </si>
  <si>
    <t>Times 8 hours per day</t>
  </si>
  <si>
    <t>Total hours to be provided per FTE</t>
  </si>
  <si>
    <t>x</t>
  </si>
  <si>
    <t>Total hours Agency is supposed to provide for the month</t>
  </si>
  <si>
    <t>% of FTE Agency actually provided</t>
  </si>
  <si>
    <t>Total hours actual</t>
  </si>
  <si>
    <t>Total hours to provide</t>
  </si>
  <si>
    <t>Divide</t>
  </si>
  <si>
    <t>Exhibit Contract</t>
  </si>
  <si>
    <t>Monthly</t>
  </si>
  <si>
    <t>Reimbursement for the Month</t>
  </si>
  <si>
    <t>Actual Total Hours Provided</t>
  </si>
  <si>
    <t>Report this on the RRS form.</t>
  </si>
  <si>
    <t>Provide Name(s) and Hours of the Staff that worked on this exhibit</t>
  </si>
  <si>
    <t>Staff Name</t>
  </si>
  <si>
    <t>Prepared by:</t>
  </si>
  <si>
    <t>Month/Yr:</t>
  </si>
  <si>
    <t>Enter # of Days</t>
  </si>
  <si>
    <t>40 hours per week per FTE</t>
  </si>
  <si>
    <t>Times 1 FTE's in contract</t>
  </si>
  <si>
    <r>
      <t xml:space="preserve">Contractor: </t>
    </r>
    <r>
      <rPr>
        <b/>
        <u/>
        <sz val="16"/>
        <rFont val="Arial"/>
        <family val="2"/>
      </rPr>
      <t>St. Francis Hospital</t>
    </r>
  </si>
  <si>
    <t>20 hours per week per FTE</t>
  </si>
  <si>
    <r>
      <rPr>
        <b/>
        <sz val="14"/>
        <rFont val="Arial"/>
        <family val="2"/>
      </rPr>
      <t>Total Payroll Hour</t>
    </r>
    <r>
      <rPr>
        <sz val="14"/>
        <rFont val="Arial"/>
        <family val="2"/>
      </rPr>
      <t>s (Includes Hours Worked, Holiday, Sick and Vacation Leave)</t>
    </r>
  </si>
  <si>
    <t>1 ED SBIRT Clinician FTE</t>
  </si>
  <si>
    <r>
      <rPr>
        <b/>
        <sz val="14"/>
        <rFont val="Arial"/>
        <family val="2"/>
      </rPr>
      <t>Total Payroll Hours</t>
    </r>
    <r>
      <rPr>
        <sz val="14"/>
        <rFont val="Arial"/>
        <family val="2"/>
      </rPr>
      <t xml:space="preserve"> (Includes Hours Worked, Holiday, Sick and Vacation Leave)</t>
    </r>
  </si>
  <si>
    <t>0.5 ED SBIRT Implementation Lead FTE</t>
  </si>
  <si>
    <t>Jan - Dec 2022</t>
  </si>
  <si>
    <t>Jan - Dec 2024</t>
  </si>
  <si>
    <t>Jan - Dec 2023</t>
  </si>
  <si>
    <t>Screening, Brief Intervention, and Referral to Treatment - Emergency Department Services</t>
  </si>
  <si>
    <t>List name(s) and hours of the staff members who worked on this scope.</t>
  </si>
  <si>
    <t>Times 1 FTE in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</si>
</sst>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 x14ac:knownFonts="1">
    <font>
      <sz val="16"/>
      <name val="Arial"/>
    </font>
    <font>
      <sz val="16"/>
      <name val="Arial"/>
    </font>
    <font>
      <b/>
      <sz val="16"/>
      <name val="Arial"/>
      <family val="2"/>
    </font>
    <font>
      <b/>
      <sz val="16"/>
      <color indexed="20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43" fontId="0" fillId="0" borderId="3" xfId="1" applyFont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1" xfId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8" xfId="0" applyBorder="1" applyProtection="1"/>
    <xf numFmtId="0" fontId="0" fillId="0" borderId="5" xfId="0" applyBorder="1" applyProtection="1"/>
    <xf numFmtId="0" fontId="2" fillId="0" borderId="0" xfId="0" applyFont="1" applyProtection="1"/>
    <xf numFmtId="43" fontId="0" fillId="2" borderId="5" xfId="1" applyFont="1" applyFill="1" applyBorder="1" applyProtection="1"/>
    <xf numFmtId="43" fontId="0" fillId="3" borderId="0" xfId="0" applyNumberFormat="1" applyFill="1" applyProtection="1"/>
    <xf numFmtId="43" fontId="0" fillId="2" borderId="0" xfId="1" applyFont="1" applyFill="1" applyProtection="1"/>
    <xf numFmtId="10" fontId="0" fillId="0" borderId="7" xfId="3" applyNumberFormat="1" applyFont="1" applyBorder="1" applyProtection="1"/>
    <xf numFmtId="0" fontId="0" fillId="0" borderId="0" xfId="0" applyAlignment="1" applyProtection="1">
      <alignment horizontal="right"/>
    </xf>
    <xf numFmtId="0" fontId="5" fillId="0" borderId="0" xfId="0" applyFont="1" applyProtection="1"/>
    <xf numFmtId="44" fontId="0" fillId="0" borderId="0" xfId="2" applyFont="1" applyProtection="1"/>
    <xf numFmtId="44" fontId="0" fillId="0" borderId="0" xfId="2" applyNumberFormat="1" applyFont="1" applyProtection="1"/>
    <xf numFmtId="44" fontId="0" fillId="0" borderId="7" xfId="0" applyNumberFormat="1" applyBorder="1" applyProtection="1"/>
    <xf numFmtId="44" fontId="0" fillId="0" borderId="0" xfId="0" applyNumberFormat="1" applyProtection="1"/>
    <xf numFmtId="44" fontId="2" fillId="0" borderId="7" xfId="0" applyNumberFormat="1" applyFont="1" applyBorder="1" applyProtection="1"/>
    <xf numFmtId="43" fontId="0" fillId="3" borderId="7" xfId="0" applyNumberFormat="1" applyFill="1" applyBorder="1" applyProtection="1"/>
    <xf numFmtId="0" fontId="2" fillId="4" borderId="9" xfId="0" applyFont="1" applyFill="1" applyBorder="1" applyProtection="1"/>
    <xf numFmtId="0" fontId="2" fillId="4" borderId="10" xfId="0" applyFont="1" applyFill="1" applyBorder="1" applyProtection="1"/>
    <xf numFmtId="0" fontId="2" fillId="4" borderId="11" xfId="0" applyFont="1" applyFill="1" applyBorder="1" applyProtection="1"/>
    <xf numFmtId="0" fontId="2" fillId="4" borderId="12" xfId="0" applyFont="1" applyFill="1" applyBorder="1" applyProtection="1"/>
    <xf numFmtId="0" fontId="2" fillId="4" borderId="0" xfId="0" applyFont="1" applyFill="1" applyBorder="1" applyProtection="1"/>
    <xf numFmtId="0" fontId="2" fillId="4" borderId="13" xfId="0" applyFont="1" applyFill="1" applyBorder="1" applyProtection="1"/>
    <xf numFmtId="0" fontId="2" fillId="4" borderId="4" xfId="0" applyFont="1" applyFill="1" applyBorder="1" applyProtection="1"/>
    <xf numFmtId="0" fontId="2" fillId="4" borderId="1" xfId="0" applyFont="1" applyFill="1" applyBorder="1" applyProtection="1"/>
    <xf numFmtId="0" fontId="2" fillId="4" borderId="14" xfId="0" applyFont="1" applyFill="1" applyBorder="1" applyProtection="1"/>
    <xf numFmtId="164" fontId="0" fillId="0" borderId="0" xfId="0" applyNumberFormat="1" applyProtection="1"/>
    <xf numFmtId="0" fontId="2" fillId="0" borderId="0" xfId="0" applyFont="1" applyFill="1" applyBorder="1" applyProtection="1"/>
    <xf numFmtId="0" fontId="2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right" wrapText="1"/>
    </xf>
    <xf numFmtId="0" fontId="7" fillId="0" borderId="5" xfId="0" applyFont="1" applyBorder="1" applyAlignment="1" applyProtection="1">
      <alignment horizontal="right" wrapText="1"/>
    </xf>
    <xf numFmtId="0" fontId="0" fillId="0" borderId="12" xfId="0" applyFill="1" applyBorder="1" applyAlignment="1" applyProtection="1">
      <alignment horizontal="right" wrapText="1"/>
    </xf>
    <xf numFmtId="0" fontId="3" fillId="0" borderId="0" xfId="0" applyFont="1" applyProtection="1"/>
    <xf numFmtId="0" fontId="8" fillId="0" borderId="0" xfId="0" applyFont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F40"/>
  <sheetViews>
    <sheetView zoomScale="75" workbookViewId="0">
      <selection activeCell="H15" sqref="H15"/>
    </sheetView>
  </sheetViews>
  <sheetFormatPr defaultColWidth="8.6640625" defaultRowHeight="20.399999999999999" x14ac:dyDescent="0.35"/>
  <cols>
    <col min="1" max="1" width="28.19921875" style="11" customWidth="1"/>
    <col min="2" max="2" width="13.06640625" style="11" customWidth="1"/>
    <col min="3" max="3" width="11.53125" style="11" customWidth="1"/>
    <col min="4" max="4" width="10.53125" style="11" customWidth="1"/>
    <col min="5" max="5" width="10.86328125" style="11" bestFit="1" customWidth="1"/>
    <col min="6" max="6" width="9.33203125" style="11" customWidth="1"/>
    <col min="7" max="16384" width="8.6640625" style="11"/>
  </cols>
  <sheetData>
    <row r="2" spans="1:6" ht="21" x14ac:dyDescent="0.4">
      <c r="A2" s="44" t="s">
        <v>32</v>
      </c>
      <c r="B2" s="44"/>
      <c r="C2" s="44"/>
      <c r="D2" s="44"/>
      <c r="E2" s="44"/>
      <c r="F2" s="44"/>
    </row>
    <row r="3" spans="1:6" ht="21" x14ac:dyDescent="0.4">
      <c r="B3" s="43"/>
    </row>
    <row r="5" spans="1:6" ht="21" x14ac:dyDescent="0.4">
      <c r="A5" s="15" t="s">
        <v>23</v>
      </c>
      <c r="B5" s="1" t="s">
        <v>18</v>
      </c>
      <c r="C5" s="2"/>
      <c r="D5" s="2"/>
      <c r="E5" s="3" t="s">
        <v>19</v>
      </c>
      <c r="F5" s="2"/>
    </row>
    <row r="7" spans="1:6" x14ac:dyDescent="0.35">
      <c r="A7" s="11" t="s">
        <v>16</v>
      </c>
    </row>
    <row r="9" spans="1:6" ht="140.4" x14ac:dyDescent="0.4">
      <c r="A9" s="39" t="s">
        <v>17</v>
      </c>
      <c r="B9" s="40"/>
      <c r="C9" s="40"/>
      <c r="D9" s="41" t="s">
        <v>25</v>
      </c>
      <c r="E9" s="42"/>
    </row>
    <row r="10" spans="1:6" x14ac:dyDescent="0.35">
      <c r="A10" s="6"/>
      <c r="B10" s="7"/>
      <c r="C10" s="7"/>
      <c r="D10" s="8">
        <v>0</v>
      </c>
    </row>
    <row r="11" spans="1:6" x14ac:dyDescent="0.35">
      <c r="A11" s="4"/>
      <c r="B11" s="5"/>
      <c r="C11" s="5"/>
      <c r="D11" s="8">
        <v>0</v>
      </c>
    </row>
    <row r="12" spans="1:6" x14ac:dyDescent="0.35">
      <c r="A12" s="4"/>
      <c r="B12" s="5"/>
      <c r="C12" s="5"/>
      <c r="D12" s="8">
        <v>0</v>
      </c>
    </row>
    <row r="13" spans="1:6" x14ac:dyDescent="0.35">
      <c r="A13" s="4"/>
      <c r="B13" s="5"/>
      <c r="C13" s="5"/>
      <c r="D13" s="8">
        <v>0</v>
      </c>
    </row>
    <row r="14" spans="1:6" x14ac:dyDescent="0.35">
      <c r="A14" s="4"/>
      <c r="B14" s="5"/>
      <c r="C14" s="5"/>
      <c r="D14" s="8">
        <v>0</v>
      </c>
    </row>
    <row r="15" spans="1:6" ht="21" thickBot="1" x14ac:dyDescent="0.4">
      <c r="A15" s="4"/>
      <c r="B15" s="5"/>
      <c r="C15" s="5"/>
      <c r="D15" s="9">
        <v>0</v>
      </c>
    </row>
    <row r="16" spans="1:6" ht="21.6" thickBot="1" x14ac:dyDescent="0.45">
      <c r="B16" s="15" t="s">
        <v>14</v>
      </c>
      <c r="D16" s="27">
        <f>SUM(D10:D15)</f>
        <v>0</v>
      </c>
    </row>
    <row r="19" spans="1:6" ht="21" x14ac:dyDescent="0.4">
      <c r="A19" s="28" t="s">
        <v>0</v>
      </c>
      <c r="B19" s="29"/>
      <c r="C19" s="29"/>
      <c r="D19" s="29"/>
      <c r="E19" s="29"/>
      <c r="F19" s="30"/>
    </row>
    <row r="20" spans="1:6" ht="21" x14ac:dyDescent="0.4">
      <c r="A20" s="31" t="s">
        <v>26</v>
      </c>
      <c r="B20" s="32"/>
      <c r="C20" s="32"/>
      <c r="D20" s="32"/>
      <c r="E20" s="32"/>
      <c r="F20" s="33"/>
    </row>
    <row r="21" spans="1:6" ht="21" x14ac:dyDescent="0.4">
      <c r="A21" s="34" t="s">
        <v>21</v>
      </c>
      <c r="B21" s="35"/>
      <c r="C21" s="35"/>
      <c r="D21" s="35"/>
      <c r="E21" s="35"/>
      <c r="F21" s="36"/>
    </row>
    <row r="22" spans="1:6" x14ac:dyDescent="0.35">
      <c r="A22" s="37"/>
    </row>
    <row r="23" spans="1:6" ht="21" x14ac:dyDescent="0.4">
      <c r="A23" s="38" t="s">
        <v>1</v>
      </c>
    </row>
    <row r="24" spans="1:6" ht="21" thickBot="1" x14ac:dyDescent="0.4"/>
    <row r="25" spans="1:6" ht="21" thickBot="1" x14ac:dyDescent="0.4">
      <c r="A25" s="11" t="s">
        <v>2</v>
      </c>
      <c r="E25" s="10"/>
      <c r="F25" s="11" t="s">
        <v>20</v>
      </c>
    </row>
    <row r="26" spans="1:6" x14ac:dyDescent="0.35">
      <c r="A26" s="11" t="s">
        <v>3</v>
      </c>
      <c r="D26" s="12" t="s">
        <v>5</v>
      </c>
      <c r="E26" s="13">
        <v>8</v>
      </c>
    </row>
    <row r="27" spans="1:6" x14ac:dyDescent="0.35">
      <c r="A27" s="11" t="s">
        <v>4</v>
      </c>
      <c r="E27" s="14">
        <f>+E25*E26</f>
        <v>0</v>
      </c>
    </row>
    <row r="28" spans="1:6" x14ac:dyDescent="0.35">
      <c r="A28" s="11" t="s">
        <v>22</v>
      </c>
      <c r="D28" s="12" t="s">
        <v>5</v>
      </c>
      <c r="E28" s="14">
        <v>1</v>
      </c>
    </row>
    <row r="29" spans="1:6" ht="21" x14ac:dyDescent="0.4">
      <c r="A29" s="15" t="s">
        <v>6</v>
      </c>
      <c r="E29" s="16">
        <f>+E28*E27</f>
        <v>0</v>
      </c>
    </row>
    <row r="32" spans="1:6" x14ac:dyDescent="0.35">
      <c r="C32" s="11" t="s">
        <v>8</v>
      </c>
      <c r="E32" s="17">
        <f>+D16</f>
        <v>0</v>
      </c>
    </row>
    <row r="33" spans="1:5" ht="21" thickBot="1" x14ac:dyDescent="0.4">
      <c r="B33" s="12" t="s">
        <v>10</v>
      </c>
      <c r="C33" s="11" t="s">
        <v>9</v>
      </c>
      <c r="E33" s="18">
        <f>+E29</f>
        <v>0</v>
      </c>
    </row>
    <row r="34" spans="1:5" ht="21.6" thickBot="1" x14ac:dyDescent="0.45">
      <c r="A34" s="15" t="s">
        <v>7</v>
      </c>
      <c r="E34" s="19">
        <f>IF(E32=0,0,E32/E33)</f>
        <v>0</v>
      </c>
    </row>
    <row r="36" spans="1:5" ht="21" thickBot="1" x14ac:dyDescent="0.4">
      <c r="A36" s="11" t="s">
        <v>11</v>
      </c>
      <c r="C36" s="20" t="s">
        <v>12</v>
      </c>
    </row>
    <row r="37" spans="1:5" ht="21" thickBot="1" x14ac:dyDescent="0.4">
      <c r="A37" s="21" t="s">
        <v>29</v>
      </c>
      <c r="B37" s="22"/>
      <c r="C37" s="23">
        <v>9480</v>
      </c>
      <c r="E37" s="24">
        <f>+C37</f>
        <v>9480</v>
      </c>
    </row>
    <row r="38" spans="1:5" ht="21" thickBot="1" x14ac:dyDescent="0.4">
      <c r="B38" s="25"/>
    </row>
    <row r="39" spans="1:5" ht="21.6" thickBot="1" x14ac:dyDescent="0.45">
      <c r="B39" s="15" t="s">
        <v>13</v>
      </c>
      <c r="E39" s="26">
        <f>IF((ROUND(+E37*E34,2)&lt;E37),ROUND(+E37*E34,2),E37)</f>
        <v>0</v>
      </c>
    </row>
    <row r="40" spans="1:5" x14ac:dyDescent="0.35">
      <c r="B40" s="11" t="s">
        <v>15</v>
      </c>
    </row>
  </sheetData>
  <sheetProtection password="D207" sheet="1"/>
  <mergeCells count="1">
    <mergeCell ref="A2:F2"/>
  </mergeCells>
  <pageMargins left="0.5" right="0.26" top="0.66" bottom="0.5" header="0.5" footer="0.5"/>
  <pageSetup scale="6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F40"/>
  <sheetViews>
    <sheetView zoomScale="75" workbookViewId="0">
      <selection activeCell="J13" sqref="J13"/>
    </sheetView>
  </sheetViews>
  <sheetFormatPr defaultColWidth="8.6640625" defaultRowHeight="20.399999999999999" x14ac:dyDescent="0.35"/>
  <cols>
    <col min="1" max="1" width="28.19921875" style="11" customWidth="1"/>
    <col min="2" max="2" width="13.06640625" style="11" customWidth="1"/>
    <col min="3" max="3" width="11.53125" style="11" customWidth="1"/>
    <col min="4" max="4" width="10.53125" style="11" customWidth="1"/>
    <col min="5" max="5" width="10.86328125" style="11" bestFit="1" customWidth="1"/>
    <col min="6" max="6" width="9.33203125" style="11" customWidth="1"/>
    <col min="7" max="16384" width="8.6640625" style="11"/>
  </cols>
  <sheetData>
    <row r="2" spans="1:6" ht="21" x14ac:dyDescent="0.4">
      <c r="A2" s="44" t="s">
        <v>32</v>
      </c>
      <c r="B2" s="44"/>
      <c r="C2" s="44"/>
      <c r="D2" s="44"/>
      <c r="E2" s="44"/>
      <c r="F2" s="44"/>
    </row>
    <row r="3" spans="1:6" ht="21" x14ac:dyDescent="0.4">
      <c r="B3" s="43"/>
    </row>
    <row r="5" spans="1:6" ht="21" x14ac:dyDescent="0.4">
      <c r="A5" s="15" t="s">
        <v>23</v>
      </c>
      <c r="B5" s="1" t="s">
        <v>18</v>
      </c>
      <c r="C5" s="2"/>
      <c r="D5" s="2"/>
      <c r="E5" s="3" t="s">
        <v>19</v>
      </c>
      <c r="F5" s="2"/>
    </row>
    <row r="7" spans="1:6" x14ac:dyDescent="0.35">
      <c r="A7" s="11" t="s">
        <v>16</v>
      </c>
    </row>
    <row r="9" spans="1:6" ht="140.4" x14ac:dyDescent="0.4">
      <c r="A9" s="39" t="s">
        <v>17</v>
      </c>
      <c r="B9" s="40"/>
      <c r="C9" s="40"/>
      <c r="D9" s="41" t="s">
        <v>27</v>
      </c>
      <c r="E9" s="42"/>
    </row>
    <row r="10" spans="1:6" x14ac:dyDescent="0.35">
      <c r="A10" s="6"/>
      <c r="B10" s="7"/>
      <c r="C10" s="7"/>
      <c r="D10" s="8">
        <v>0</v>
      </c>
    </row>
    <row r="11" spans="1:6" x14ac:dyDescent="0.35">
      <c r="A11" s="4"/>
      <c r="B11" s="5"/>
      <c r="C11" s="5"/>
      <c r="D11" s="8">
        <v>0</v>
      </c>
    </row>
    <row r="12" spans="1:6" x14ac:dyDescent="0.35">
      <c r="A12" s="4"/>
      <c r="B12" s="5"/>
      <c r="C12" s="5"/>
      <c r="D12" s="8">
        <v>0</v>
      </c>
    </row>
    <row r="13" spans="1:6" x14ac:dyDescent="0.35">
      <c r="A13" s="4"/>
      <c r="B13" s="5"/>
      <c r="C13" s="5"/>
      <c r="D13" s="8">
        <v>0</v>
      </c>
    </row>
    <row r="14" spans="1:6" x14ac:dyDescent="0.35">
      <c r="A14" s="4"/>
      <c r="B14" s="5"/>
      <c r="C14" s="5"/>
      <c r="D14" s="8">
        <v>0</v>
      </c>
    </row>
    <row r="15" spans="1:6" ht="21" thickBot="1" x14ac:dyDescent="0.4">
      <c r="A15" s="4"/>
      <c r="B15" s="5"/>
      <c r="C15" s="5"/>
      <c r="D15" s="9">
        <v>0</v>
      </c>
    </row>
    <row r="16" spans="1:6" ht="21.6" thickBot="1" x14ac:dyDescent="0.45">
      <c r="B16" s="15" t="s">
        <v>14</v>
      </c>
      <c r="D16" s="27">
        <f>SUM(D10:D15)</f>
        <v>0</v>
      </c>
    </row>
    <row r="19" spans="1:6" ht="21" x14ac:dyDescent="0.4">
      <c r="A19" s="28" t="s">
        <v>0</v>
      </c>
      <c r="B19" s="29"/>
      <c r="C19" s="29"/>
      <c r="D19" s="29"/>
      <c r="E19" s="29"/>
      <c r="F19" s="30"/>
    </row>
    <row r="20" spans="1:6" ht="21" x14ac:dyDescent="0.4">
      <c r="A20" s="31" t="s">
        <v>28</v>
      </c>
      <c r="B20" s="32"/>
      <c r="C20" s="32"/>
      <c r="D20" s="32"/>
      <c r="E20" s="32"/>
      <c r="F20" s="33"/>
    </row>
    <row r="21" spans="1:6" ht="21" x14ac:dyDescent="0.4">
      <c r="A21" s="34" t="s">
        <v>24</v>
      </c>
      <c r="B21" s="35"/>
      <c r="C21" s="35"/>
      <c r="D21" s="35"/>
      <c r="E21" s="35"/>
      <c r="F21" s="36"/>
    </row>
    <row r="22" spans="1:6" x14ac:dyDescent="0.35">
      <c r="A22" s="37"/>
    </row>
    <row r="23" spans="1:6" ht="21" x14ac:dyDescent="0.4">
      <c r="A23" s="38" t="s">
        <v>1</v>
      </c>
    </row>
    <row r="24" spans="1:6" ht="21" thickBot="1" x14ac:dyDescent="0.4"/>
    <row r="25" spans="1:6" ht="21" thickBot="1" x14ac:dyDescent="0.4">
      <c r="A25" s="11" t="s">
        <v>2</v>
      </c>
      <c r="E25" s="10"/>
      <c r="F25" s="11" t="s">
        <v>20</v>
      </c>
    </row>
    <row r="26" spans="1:6" x14ac:dyDescent="0.35">
      <c r="A26" s="11" t="s">
        <v>3</v>
      </c>
      <c r="D26" s="12" t="s">
        <v>5</v>
      </c>
      <c r="E26" s="13">
        <v>8</v>
      </c>
    </row>
    <row r="27" spans="1:6" x14ac:dyDescent="0.35">
      <c r="A27" s="11" t="s">
        <v>4</v>
      </c>
      <c r="E27" s="14">
        <f>+E25*E26</f>
        <v>0</v>
      </c>
    </row>
    <row r="28" spans="1:6" x14ac:dyDescent="0.35">
      <c r="A28" s="11" t="s">
        <v>22</v>
      </c>
      <c r="D28" s="12" t="s">
        <v>5</v>
      </c>
      <c r="E28" s="14">
        <v>0.5</v>
      </c>
    </row>
    <row r="29" spans="1:6" ht="21" x14ac:dyDescent="0.4">
      <c r="A29" s="15" t="s">
        <v>6</v>
      </c>
      <c r="E29" s="16">
        <f>+E28*E27</f>
        <v>0</v>
      </c>
    </row>
    <row r="32" spans="1:6" x14ac:dyDescent="0.35">
      <c r="C32" s="11" t="s">
        <v>8</v>
      </c>
      <c r="E32" s="17">
        <f>+D16</f>
        <v>0</v>
      </c>
    </row>
    <row r="33" spans="1:5" ht="21" thickBot="1" x14ac:dyDescent="0.4">
      <c r="B33" s="12" t="s">
        <v>10</v>
      </c>
      <c r="C33" s="11" t="s">
        <v>9</v>
      </c>
      <c r="E33" s="18">
        <f>+E29</f>
        <v>0</v>
      </c>
    </row>
    <row r="34" spans="1:5" ht="21.6" thickBot="1" x14ac:dyDescent="0.45">
      <c r="A34" s="15" t="s">
        <v>7</v>
      </c>
      <c r="E34" s="19">
        <f>IF(E32=0,0,E32/E33)</f>
        <v>0</v>
      </c>
    </row>
    <row r="36" spans="1:5" ht="21" thickBot="1" x14ac:dyDescent="0.4">
      <c r="A36" s="11" t="s">
        <v>11</v>
      </c>
      <c r="C36" s="20" t="s">
        <v>12</v>
      </c>
    </row>
    <row r="37" spans="1:5" ht="21" thickBot="1" x14ac:dyDescent="0.4">
      <c r="A37" s="21" t="s">
        <v>29</v>
      </c>
      <c r="B37" s="22"/>
      <c r="C37" s="23">
        <v>4167</v>
      </c>
      <c r="E37" s="24">
        <f>+C37</f>
        <v>4167</v>
      </c>
    </row>
    <row r="38" spans="1:5" ht="21" thickBot="1" x14ac:dyDescent="0.4">
      <c r="B38" s="25"/>
      <c r="C38" s="25"/>
    </row>
    <row r="39" spans="1:5" ht="21.6" thickBot="1" x14ac:dyDescent="0.45">
      <c r="B39" s="15" t="s">
        <v>13</v>
      </c>
      <c r="E39" s="26">
        <f>IF((ROUND(+E37*E34,2)&lt;E37),ROUND(+E37*E34,2),E37)</f>
        <v>0</v>
      </c>
    </row>
    <row r="40" spans="1:5" x14ac:dyDescent="0.35">
      <c r="B40" s="11" t="s">
        <v>15</v>
      </c>
    </row>
  </sheetData>
  <sheetProtection password="D207" sheet="1"/>
  <mergeCells count="1">
    <mergeCell ref="A2:F2"/>
  </mergeCells>
  <pageMargins left="0.5" right="0.26" top="0.66" bottom="0.5" header="0.5" footer="0.5"/>
  <pageSetup scale="67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2:F40"/>
  <sheetViews>
    <sheetView topLeftCell="A4" zoomScale="75" workbookViewId="0">
      <selection activeCell="A20" sqref="A20"/>
    </sheetView>
  </sheetViews>
  <sheetFormatPr defaultColWidth="8.6640625" defaultRowHeight="20.399999999999999" x14ac:dyDescent="0.35"/>
  <cols>
    <col min="1" max="1" width="28.19921875" style="11" customWidth="1"/>
    <col min="2" max="2" width="13.06640625" style="11" customWidth="1"/>
    <col min="3" max="3" width="11.53125" style="11" customWidth="1"/>
    <col min="4" max="4" width="10.53125" style="11" customWidth="1"/>
    <col min="5" max="5" width="10.86328125" style="11" bestFit="1" customWidth="1"/>
    <col min="6" max="6" width="9.33203125" style="11" customWidth="1"/>
    <col min="7" max="16384" width="8.6640625" style="11"/>
  </cols>
  <sheetData>
    <row r="2" spans="1:6" ht="21" x14ac:dyDescent="0.4">
      <c r="A2" s="44" t="s">
        <v>32</v>
      </c>
      <c r="B2" s="44"/>
      <c r="C2" s="44"/>
      <c r="D2" s="44"/>
      <c r="E2" s="44"/>
      <c r="F2" s="44"/>
    </row>
    <row r="3" spans="1:6" ht="21" x14ac:dyDescent="0.4">
      <c r="B3" s="43"/>
    </row>
    <row r="5" spans="1:6" ht="21" x14ac:dyDescent="0.4">
      <c r="A5" s="15" t="s">
        <v>23</v>
      </c>
      <c r="B5" s="1" t="s">
        <v>18</v>
      </c>
      <c r="C5" s="2"/>
      <c r="D5" s="2"/>
      <c r="E5" s="3" t="s">
        <v>19</v>
      </c>
      <c r="F5" s="2"/>
    </row>
    <row r="7" spans="1:6" x14ac:dyDescent="0.35">
      <c r="A7" s="11" t="s">
        <v>33</v>
      </c>
    </row>
    <row r="9" spans="1:6" ht="140.4" x14ac:dyDescent="0.4">
      <c r="A9" s="39" t="s">
        <v>17</v>
      </c>
      <c r="B9" s="40"/>
      <c r="C9" s="40"/>
      <c r="D9" s="41" t="s">
        <v>25</v>
      </c>
      <c r="E9" s="42"/>
    </row>
    <row r="10" spans="1:6" x14ac:dyDescent="0.35">
      <c r="A10" s="6"/>
      <c r="B10" s="7"/>
      <c r="C10" s="7"/>
      <c r="D10" s="8"/>
    </row>
    <row r="11" spans="1:6" x14ac:dyDescent="0.35">
      <c r="A11" s="4"/>
      <c r="B11" s="5"/>
      <c r="C11" s="5"/>
      <c r="D11" s="8">
        <v>0</v>
      </c>
    </row>
    <row r="12" spans="1:6" x14ac:dyDescent="0.35">
      <c r="A12" s="4"/>
      <c r="B12" s="5"/>
      <c r="C12" s="5"/>
      <c r="D12" s="8">
        <v>0</v>
      </c>
    </row>
    <row r="13" spans="1:6" x14ac:dyDescent="0.35">
      <c r="A13" s="4"/>
      <c r="B13" s="5"/>
      <c r="C13" s="5"/>
      <c r="D13" s="8">
        <v>0</v>
      </c>
    </row>
    <row r="14" spans="1:6" x14ac:dyDescent="0.35">
      <c r="A14" s="4"/>
      <c r="B14" s="5"/>
      <c r="C14" s="5"/>
      <c r="D14" s="8">
        <v>0</v>
      </c>
    </row>
    <row r="15" spans="1:6" ht="21" thickBot="1" x14ac:dyDescent="0.4">
      <c r="A15" s="4"/>
      <c r="B15" s="5"/>
      <c r="C15" s="5"/>
      <c r="D15" s="9">
        <v>0</v>
      </c>
    </row>
    <row r="16" spans="1:6" ht="21.6" thickBot="1" x14ac:dyDescent="0.45">
      <c r="B16" s="15" t="s">
        <v>14</v>
      </c>
      <c r="D16" s="27">
        <f>SUM(D10:D15)</f>
        <v>0</v>
      </c>
    </row>
    <row r="19" spans="1:6" ht="21" x14ac:dyDescent="0.4">
      <c r="A19" s="28" t="s">
        <v>0</v>
      </c>
      <c r="B19" s="29"/>
      <c r="C19" s="29"/>
      <c r="D19" s="29"/>
      <c r="E19" s="29"/>
      <c r="F19" s="30"/>
    </row>
    <row r="20" spans="1:6" ht="21" x14ac:dyDescent="0.4">
      <c r="A20" s="31" t="s">
        <v>26</v>
      </c>
      <c r="B20" s="32"/>
      <c r="C20" s="32"/>
      <c r="D20" s="32"/>
      <c r="E20" s="32"/>
      <c r="F20" s="33"/>
    </row>
    <row r="21" spans="1:6" ht="21" x14ac:dyDescent="0.4">
      <c r="A21" s="34" t="s">
        <v>21</v>
      </c>
      <c r="B21" s="35"/>
      <c r="C21" s="35"/>
      <c r="D21" s="35"/>
      <c r="E21" s="35"/>
      <c r="F21" s="36"/>
    </row>
    <row r="22" spans="1:6" x14ac:dyDescent="0.35">
      <c r="A22" s="37"/>
    </row>
    <row r="23" spans="1:6" ht="21" x14ac:dyDescent="0.4">
      <c r="A23" s="38" t="s">
        <v>1</v>
      </c>
    </row>
    <row r="24" spans="1:6" ht="21" thickBot="1" x14ac:dyDescent="0.4"/>
    <row r="25" spans="1:6" ht="21" thickBot="1" x14ac:dyDescent="0.4">
      <c r="A25" s="11" t="s">
        <v>2</v>
      </c>
      <c r="E25" s="10"/>
      <c r="F25" s="11" t="s">
        <v>20</v>
      </c>
    </row>
    <row r="26" spans="1:6" x14ac:dyDescent="0.35">
      <c r="A26" s="11" t="s">
        <v>3</v>
      </c>
      <c r="D26" s="12" t="s">
        <v>5</v>
      </c>
      <c r="E26" s="13">
        <v>8</v>
      </c>
    </row>
    <row r="27" spans="1:6" x14ac:dyDescent="0.35">
      <c r="A27" s="11" t="s">
        <v>4</v>
      </c>
      <c r="E27" s="14">
        <f>+E25*E26</f>
        <v>0</v>
      </c>
    </row>
    <row r="28" spans="1:6" x14ac:dyDescent="0.35">
      <c r="A28" s="11" t="s">
        <v>34</v>
      </c>
      <c r="D28" s="12" t="s">
        <v>5</v>
      </c>
      <c r="E28" s="14">
        <v>1</v>
      </c>
    </row>
    <row r="29" spans="1:6" ht="21" x14ac:dyDescent="0.4">
      <c r="A29" s="15" t="s">
        <v>6</v>
      </c>
      <c r="E29" s="16">
        <f>+E28*E27</f>
        <v>0</v>
      </c>
    </row>
    <row r="32" spans="1:6" x14ac:dyDescent="0.35">
      <c r="C32" s="11" t="s">
        <v>8</v>
      </c>
      <c r="E32" s="17">
        <f>+D16</f>
        <v>0</v>
      </c>
    </row>
    <row r="33" spans="1:5" ht="21" thickBot="1" x14ac:dyDescent="0.4">
      <c r="B33" s="12" t="s">
        <v>10</v>
      </c>
      <c r="C33" s="11" t="s">
        <v>9</v>
      </c>
      <c r="E33" s="18">
        <f>+E29</f>
        <v>0</v>
      </c>
    </row>
    <row r="34" spans="1:5" ht="21.6" thickBot="1" x14ac:dyDescent="0.45">
      <c r="A34" s="15" t="s">
        <v>7</v>
      </c>
      <c r="E34" s="19">
        <f>IF(E32=0,0,E32/E33)</f>
        <v>0</v>
      </c>
    </row>
    <row r="36" spans="1:5" ht="21" thickBot="1" x14ac:dyDescent="0.4">
      <c r="A36" s="11" t="s">
        <v>11</v>
      </c>
      <c r="C36" s="20" t="s">
        <v>12</v>
      </c>
    </row>
    <row r="37" spans="1:5" ht="21" thickBot="1" x14ac:dyDescent="0.4">
      <c r="A37" s="21" t="s">
        <v>31</v>
      </c>
      <c r="B37" s="22"/>
      <c r="C37" s="23">
        <v>9750</v>
      </c>
      <c r="E37" s="24">
        <f>+C37</f>
        <v>9750</v>
      </c>
    </row>
    <row r="38" spans="1:5" ht="21" thickBot="1" x14ac:dyDescent="0.4">
      <c r="B38" s="25"/>
    </row>
    <row r="39" spans="1:5" ht="21.6" thickBot="1" x14ac:dyDescent="0.45">
      <c r="B39" s="15" t="s">
        <v>13</v>
      </c>
      <c r="E39" s="26">
        <f>IF((ROUND(+E37*E34,2)&lt;E37),ROUND(+E37*E34,2),E37)</f>
        <v>0</v>
      </c>
    </row>
    <row r="40" spans="1:5" x14ac:dyDescent="0.35">
      <c r="B40" s="11" t="s">
        <v>15</v>
      </c>
    </row>
  </sheetData>
  <sheetProtection algorithmName="SHA-512" hashValue="E0vjL1vHFDGIz9jyPlqGLidjA6brZxDkfLG9fK3V7jgEBpjB7IFbe4p6pNVsNHD5+XGavQ3G9phv3ytbeNXR3Q==" saltValue="iJK6XBoVMSpbLPIfaDwwDQ==" spinCount="100000" sheet="1" objects="1" scenarios="1"/>
  <mergeCells count="1">
    <mergeCell ref="A2:F2"/>
  </mergeCells>
  <pageMargins left="0.5" right="0.26" top="0.66" bottom="0.5" header="0.5" footer="0.5"/>
  <pageSetup scale="67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2:F40"/>
  <sheetViews>
    <sheetView zoomScale="75" workbookViewId="0">
      <selection activeCell="E38" sqref="E38"/>
    </sheetView>
  </sheetViews>
  <sheetFormatPr defaultColWidth="8.6640625" defaultRowHeight="20.399999999999999" x14ac:dyDescent="0.35"/>
  <cols>
    <col min="1" max="1" width="28.19921875" style="11" customWidth="1"/>
    <col min="2" max="2" width="13.06640625" style="11" customWidth="1"/>
    <col min="3" max="3" width="11.53125" style="11" customWidth="1"/>
    <col min="4" max="4" width="10.53125" style="11" customWidth="1"/>
    <col min="5" max="5" width="10.86328125" style="11" bestFit="1" customWidth="1"/>
    <col min="6" max="6" width="9.33203125" style="11" customWidth="1"/>
    <col min="7" max="16384" width="8.6640625" style="11"/>
  </cols>
  <sheetData>
    <row r="2" spans="1:6" ht="21" x14ac:dyDescent="0.4">
      <c r="A2" s="44" t="s">
        <v>32</v>
      </c>
      <c r="B2" s="44"/>
      <c r="C2" s="44"/>
      <c r="D2" s="44"/>
      <c r="E2" s="44"/>
      <c r="F2" s="44"/>
    </row>
    <row r="3" spans="1:6" ht="21" x14ac:dyDescent="0.4">
      <c r="B3" s="43"/>
    </row>
    <row r="5" spans="1:6" ht="21" x14ac:dyDescent="0.4">
      <c r="A5" s="15" t="s">
        <v>23</v>
      </c>
      <c r="B5" s="1" t="s">
        <v>18</v>
      </c>
      <c r="C5" s="2"/>
      <c r="D5" s="2"/>
      <c r="E5" s="3" t="s">
        <v>19</v>
      </c>
      <c r="F5" s="2"/>
    </row>
    <row r="7" spans="1:6" x14ac:dyDescent="0.35">
      <c r="A7" s="11" t="s">
        <v>33</v>
      </c>
    </row>
    <row r="9" spans="1:6" ht="140.4" x14ac:dyDescent="0.4">
      <c r="A9" s="39" t="s">
        <v>17</v>
      </c>
      <c r="B9" s="40"/>
      <c r="C9" s="40"/>
      <c r="D9" s="41" t="s">
        <v>25</v>
      </c>
      <c r="E9" s="42"/>
    </row>
    <row r="10" spans="1:6" x14ac:dyDescent="0.35">
      <c r="A10" s="6"/>
      <c r="B10" s="7"/>
      <c r="C10" s="7"/>
      <c r="D10" s="8"/>
    </row>
    <row r="11" spans="1:6" x14ac:dyDescent="0.35">
      <c r="A11" s="4"/>
      <c r="B11" s="5"/>
      <c r="C11" s="5"/>
      <c r="D11" s="8">
        <v>0</v>
      </c>
    </row>
    <row r="12" spans="1:6" x14ac:dyDescent="0.35">
      <c r="A12" s="4"/>
      <c r="B12" s="5"/>
      <c r="C12" s="5"/>
      <c r="D12" s="8">
        <v>0</v>
      </c>
    </row>
    <row r="13" spans="1:6" x14ac:dyDescent="0.35">
      <c r="A13" s="4"/>
      <c r="B13" s="5"/>
      <c r="C13" s="5"/>
      <c r="D13" s="8">
        <v>0</v>
      </c>
    </row>
    <row r="14" spans="1:6" x14ac:dyDescent="0.35">
      <c r="A14" s="4"/>
      <c r="B14" s="5"/>
      <c r="C14" s="5"/>
      <c r="D14" s="8">
        <v>0</v>
      </c>
    </row>
    <row r="15" spans="1:6" ht="21" thickBot="1" x14ac:dyDescent="0.4">
      <c r="A15" s="4"/>
      <c r="B15" s="5"/>
      <c r="C15" s="5"/>
      <c r="D15" s="9">
        <v>0</v>
      </c>
    </row>
    <row r="16" spans="1:6" ht="21.6" thickBot="1" x14ac:dyDescent="0.45">
      <c r="B16" s="15" t="s">
        <v>14</v>
      </c>
      <c r="D16" s="27">
        <f>SUM(D10:D15)</f>
        <v>0</v>
      </c>
    </row>
    <row r="19" spans="1:6" ht="21" x14ac:dyDescent="0.4">
      <c r="A19" s="28" t="s">
        <v>0</v>
      </c>
      <c r="B19" s="29"/>
      <c r="C19" s="29"/>
      <c r="D19" s="29"/>
      <c r="E19" s="29"/>
      <c r="F19" s="30"/>
    </row>
    <row r="20" spans="1:6" ht="21" x14ac:dyDescent="0.4">
      <c r="A20" s="31" t="s">
        <v>26</v>
      </c>
      <c r="B20" s="32"/>
      <c r="C20" s="32"/>
      <c r="D20" s="32"/>
      <c r="E20" s="32"/>
      <c r="F20" s="33"/>
    </row>
    <row r="21" spans="1:6" ht="21" x14ac:dyDescent="0.4">
      <c r="A21" s="34" t="s">
        <v>21</v>
      </c>
      <c r="B21" s="35"/>
      <c r="C21" s="35"/>
      <c r="D21" s="35"/>
      <c r="E21" s="35"/>
      <c r="F21" s="36"/>
    </row>
    <row r="22" spans="1:6" x14ac:dyDescent="0.35">
      <c r="A22" s="37"/>
    </row>
    <row r="23" spans="1:6" ht="21" x14ac:dyDescent="0.4">
      <c r="A23" s="38" t="s">
        <v>1</v>
      </c>
    </row>
    <row r="24" spans="1:6" ht="21" thickBot="1" x14ac:dyDescent="0.4"/>
    <row r="25" spans="1:6" ht="21" thickBot="1" x14ac:dyDescent="0.4">
      <c r="A25" s="11" t="s">
        <v>2</v>
      </c>
      <c r="E25" s="10"/>
      <c r="F25" s="11" t="s">
        <v>20</v>
      </c>
    </row>
    <row r="26" spans="1:6" x14ac:dyDescent="0.35">
      <c r="A26" s="11" t="s">
        <v>3</v>
      </c>
      <c r="D26" s="12" t="s">
        <v>5</v>
      </c>
      <c r="E26" s="13">
        <v>8</v>
      </c>
    </row>
    <row r="27" spans="1:6" x14ac:dyDescent="0.35">
      <c r="A27" s="11" t="s">
        <v>4</v>
      </c>
      <c r="E27" s="14">
        <f>+E25*E26</f>
        <v>0</v>
      </c>
    </row>
    <row r="28" spans="1:6" x14ac:dyDescent="0.35">
      <c r="A28" s="11" t="s">
        <v>34</v>
      </c>
      <c r="D28" s="12" t="s">
        <v>5</v>
      </c>
      <c r="E28" s="14">
        <v>1</v>
      </c>
    </row>
    <row r="29" spans="1:6" ht="21" x14ac:dyDescent="0.4">
      <c r="A29" s="15" t="s">
        <v>6</v>
      </c>
      <c r="E29" s="16">
        <f>+E28*E27</f>
        <v>0</v>
      </c>
    </row>
    <row r="32" spans="1:6" x14ac:dyDescent="0.35">
      <c r="C32" s="11" t="s">
        <v>8</v>
      </c>
      <c r="E32" s="17">
        <f>+D16</f>
        <v>0</v>
      </c>
    </row>
    <row r="33" spans="1:5" ht="21" thickBot="1" x14ac:dyDescent="0.4">
      <c r="B33" s="12" t="s">
        <v>10</v>
      </c>
      <c r="C33" s="11" t="s">
        <v>9</v>
      </c>
      <c r="E33" s="18">
        <f>+E29</f>
        <v>0</v>
      </c>
    </row>
    <row r="34" spans="1:5" ht="21.6" thickBot="1" x14ac:dyDescent="0.45">
      <c r="A34" s="15" t="s">
        <v>7</v>
      </c>
      <c r="E34" s="19">
        <f>IF(E32=0,0,E32/E33)</f>
        <v>0</v>
      </c>
    </row>
    <row r="36" spans="1:5" ht="21" thickBot="1" x14ac:dyDescent="0.4">
      <c r="A36" s="11" t="s">
        <v>11</v>
      </c>
      <c r="C36" s="20" t="s">
        <v>12</v>
      </c>
    </row>
    <row r="37" spans="1:5" ht="21" thickBot="1" x14ac:dyDescent="0.4">
      <c r="A37" s="21" t="s">
        <v>31</v>
      </c>
      <c r="B37" s="22"/>
      <c r="C37" s="23">
        <v>9455</v>
      </c>
      <c r="E37" s="24">
        <f>+C37</f>
        <v>9455</v>
      </c>
    </row>
    <row r="38" spans="1:5" ht="21" thickBot="1" x14ac:dyDescent="0.4">
      <c r="B38" s="25"/>
    </row>
    <row r="39" spans="1:5" ht="21.6" thickBot="1" x14ac:dyDescent="0.45">
      <c r="B39" s="15" t="s">
        <v>13</v>
      </c>
      <c r="E39" s="26">
        <f>IF((ROUND(+E37*E34,2)&lt;E37),ROUND(+E37*E34,2),E37)</f>
        <v>0</v>
      </c>
    </row>
    <row r="40" spans="1:5" x14ac:dyDescent="0.35">
      <c r="B40" s="11" t="s">
        <v>15</v>
      </c>
    </row>
  </sheetData>
  <sheetProtection algorithmName="SHA-512" hashValue="yyOXOdPeoqJTnIiyMFgnAeHSaq1lAJBTrjHM1R6kcuCkyx9nFQo4RjhDB5O7pjfp5fAZTJjFEjr5GAp8TolfUA==" saltValue="5/4FGKZIxJ6aMj/ZpKJboA==" spinCount="100000" sheet="1" objects="1" scenarios="1"/>
  <mergeCells count="1">
    <mergeCell ref="A2:F2"/>
  </mergeCells>
  <pageMargins left="0.5" right="0.26" top="0.66" bottom="0.5" header="0.5" footer="0.5"/>
  <pageSetup scale="67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2:F40"/>
  <sheetViews>
    <sheetView topLeftCell="A16" zoomScale="75" workbookViewId="0">
      <selection activeCell="H34" sqref="H34"/>
    </sheetView>
  </sheetViews>
  <sheetFormatPr defaultColWidth="8.6640625" defaultRowHeight="20.399999999999999" x14ac:dyDescent="0.35"/>
  <cols>
    <col min="1" max="1" width="28.19921875" style="11" customWidth="1"/>
    <col min="2" max="2" width="13.06640625" style="11" customWidth="1"/>
    <col min="3" max="3" width="11.53125" style="11" customWidth="1"/>
    <col min="4" max="4" width="10.53125" style="11" customWidth="1"/>
    <col min="5" max="5" width="10.86328125" style="11" bestFit="1" customWidth="1"/>
    <col min="6" max="6" width="9.33203125" style="11" customWidth="1"/>
    <col min="7" max="16384" width="8.6640625" style="11"/>
  </cols>
  <sheetData>
    <row r="2" spans="1:6" ht="21" x14ac:dyDescent="0.4">
      <c r="A2" s="44" t="s">
        <v>32</v>
      </c>
      <c r="B2" s="44"/>
      <c r="C2" s="44"/>
      <c r="D2" s="44"/>
      <c r="E2" s="44"/>
      <c r="F2" s="44"/>
    </row>
    <row r="3" spans="1:6" ht="21" x14ac:dyDescent="0.4">
      <c r="B3" s="43"/>
    </row>
    <row r="5" spans="1:6" ht="21" x14ac:dyDescent="0.4">
      <c r="A5" s="15" t="s">
        <v>23</v>
      </c>
      <c r="B5" s="1" t="s">
        <v>18</v>
      </c>
      <c r="C5" s="2"/>
      <c r="D5" s="2"/>
      <c r="E5" s="3" t="s">
        <v>19</v>
      </c>
      <c r="F5" s="2"/>
    </row>
    <row r="7" spans="1:6" x14ac:dyDescent="0.35">
      <c r="A7" s="11" t="s">
        <v>33</v>
      </c>
    </row>
    <row r="9" spans="1:6" ht="140.4" x14ac:dyDescent="0.4">
      <c r="A9" s="39" t="s">
        <v>17</v>
      </c>
      <c r="B9" s="40"/>
      <c r="C9" s="40"/>
      <c r="D9" s="41" t="s">
        <v>27</v>
      </c>
      <c r="E9" s="42"/>
    </row>
    <row r="10" spans="1:6" x14ac:dyDescent="0.35">
      <c r="A10" s="6"/>
      <c r="B10" s="7"/>
      <c r="C10" s="7"/>
      <c r="D10" s="8">
        <v>0</v>
      </c>
    </row>
    <row r="11" spans="1:6" x14ac:dyDescent="0.35">
      <c r="A11" s="4"/>
      <c r="B11" s="5"/>
      <c r="C11" s="5"/>
      <c r="D11" s="8">
        <v>0</v>
      </c>
    </row>
    <row r="12" spans="1:6" x14ac:dyDescent="0.35">
      <c r="A12" s="4"/>
      <c r="B12" s="5"/>
      <c r="C12" s="5"/>
      <c r="D12" s="8">
        <v>0</v>
      </c>
    </row>
    <row r="13" spans="1:6" x14ac:dyDescent="0.35">
      <c r="A13" s="4"/>
      <c r="B13" s="5"/>
      <c r="C13" s="5"/>
      <c r="D13" s="8">
        <v>0</v>
      </c>
    </row>
    <row r="14" spans="1:6" x14ac:dyDescent="0.35">
      <c r="A14" s="4"/>
      <c r="B14" s="5"/>
      <c r="C14" s="5"/>
      <c r="D14" s="8">
        <v>0</v>
      </c>
    </row>
    <row r="15" spans="1:6" ht="21" thickBot="1" x14ac:dyDescent="0.4">
      <c r="A15" s="4"/>
      <c r="B15" s="5"/>
      <c r="C15" s="5"/>
      <c r="D15" s="9">
        <v>0</v>
      </c>
    </row>
    <row r="16" spans="1:6" ht="21.6" thickBot="1" x14ac:dyDescent="0.45">
      <c r="B16" s="15" t="s">
        <v>14</v>
      </c>
      <c r="D16" s="27">
        <f>SUM(D10:D15)</f>
        <v>0</v>
      </c>
    </row>
    <row r="19" spans="1:6" ht="21" x14ac:dyDescent="0.4">
      <c r="A19" s="28" t="s">
        <v>0</v>
      </c>
      <c r="B19" s="29"/>
      <c r="C19" s="29"/>
      <c r="D19" s="29"/>
      <c r="E19" s="29"/>
      <c r="F19" s="30"/>
    </row>
    <row r="20" spans="1:6" ht="21" x14ac:dyDescent="0.4">
      <c r="A20" s="31" t="s">
        <v>28</v>
      </c>
      <c r="B20" s="32"/>
      <c r="C20" s="32"/>
      <c r="D20" s="32"/>
      <c r="E20" s="32"/>
      <c r="F20" s="33"/>
    </row>
    <row r="21" spans="1:6" ht="21" x14ac:dyDescent="0.4">
      <c r="A21" s="34" t="s">
        <v>24</v>
      </c>
      <c r="B21" s="35"/>
      <c r="C21" s="35"/>
      <c r="D21" s="35"/>
      <c r="E21" s="35"/>
      <c r="F21" s="36"/>
    </row>
    <row r="22" spans="1:6" x14ac:dyDescent="0.35">
      <c r="A22" s="37"/>
    </row>
    <row r="23" spans="1:6" ht="21" x14ac:dyDescent="0.4">
      <c r="A23" s="38" t="s">
        <v>1</v>
      </c>
    </row>
    <row r="24" spans="1:6" ht="21" thickBot="1" x14ac:dyDescent="0.4"/>
    <row r="25" spans="1:6" ht="21" thickBot="1" x14ac:dyDescent="0.4">
      <c r="A25" s="11" t="s">
        <v>2</v>
      </c>
      <c r="E25" s="10"/>
      <c r="F25" s="11" t="s">
        <v>20</v>
      </c>
    </row>
    <row r="26" spans="1:6" x14ac:dyDescent="0.35">
      <c r="A26" s="11" t="s">
        <v>3</v>
      </c>
      <c r="D26" s="12" t="s">
        <v>5</v>
      </c>
      <c r="E26" s="13">
        <v>8</v>
      </c>
    </row>
    <row r="27" spans="1:6" x14ac:dyDescent="0.35">
      <c r="A27" s="11" t="s">
        <v>4</v>
      </c>
      <c r="E27" s="14">
        <f>+E25*E26</f>
        <v>0</v>
      </c>
    </row>
    <row r="28" spans="1:6" x14ac:dyDescent="0.35">
      <c r="A28" s="11" t="s">
        <v>22</v>
      </c>
      <c r="D28" s="12" t="s">
        <v>5</v>
      </c>
      <c r="E28" s="14">
        <v>0.5</v>
      </c>
    </row>
    <row r="29" spans="1:6" ht="21" x14ac:dyDescent="0.4">
      <c r="A29" s="15" t="s">
        <v>6</v>
      </c>
      <c r="E29" s="16">
        <f>+E28*E27</f>
        <v>0</v>
      </c>
    </row>
    <row r="32" spans="1:6" x14ac:dyDescent="0.35">
      <c r="C32" s="11" t="s">
        <v>8</v>
      </c>
      <c r="E32" s="17">
        <f>+D16</f>
        <v>0</v>
      </c>
    </row>
    <row r="33" spans="1:5" ht="21" thickBot="1" x14ac:dyDescent="0.4">
      <c r="B33" s="12" t="s">
        <v>10</v>
      </c>
      <c r="C33" s="11" t="s">
        <v>9</v>
      </c>
      <c r="E33" s="18">
        <f>+E29</f>
        <v>0</v>
      </c>
    </row>
    <row r="34" spans="1:5" ht="21.6" thickBot="1" x14ac:dyDescent="0.45">
      <c r="A34" s="15" t="s">
        <v>7</v>
      </c>
      <c r="E34" s="19">
        <f>IF(E32=0,0,E32/E33)</f>
        <v>0</v>
      </c>
    </row>
    <row r="36" spans="1:5" ht="21" thickBot="1" x14ac:dyDescent="0.4">
      <c r="A36" s="11" t="s">
        <v>11</v>
      </c>
      <c r="C36" s="20" t="s">
        <v>12</v>
      </c>
    </row>
    <row r="37" spans="1:5" ht="21" thickBot="1" x14ac:dyDescent="0.4">
      <c r="A37" s="21" t="s">
        <v>30</v>
      </c>
      <c r="B37" s="22"/>
      <c r="C37" s="23">
        <v>4335</v>
      </c>
      <c r="E37" s="24">
        <f>+C37</f>
        <v>4335</v>
      </c>
    </row>
    <row r="38" spans="1:5" ht="21" thickBot="1" x14ac:dyDescent="0.4">
      <c r="B38" s="25"/>
      <c r="C38" s="25"/>
    </row>
    <row r="39" spans="1:5" ht="21.6" thickBot="1" x14ac:dyDescent="0.45">
      <c r="B39" s="15" t="s">
        <v>13</v>
      </c>
      <c r="E39" s="26">
        <f>IF((ROUND(+E37*E34,2)&lt;E37),ROUND(+E37*E34,2),E37)</f>
        <v>0</v>
      </c>
    </row>
    <row r="40" spans="1:5" x14ac:dyDescent="0.35">
      <c r="B40" s="11" t="s">
        <v>15</v>
      </c>
    </row>
  </sheetData>
  <sheetProtection algorithmName="SHA-512" hashValue="HwOnG0ZCGZFtP2iRj4AcHswkdIILIup2sR2i3Pk4acOXsYK+ji5wisbECdhQYNAXmdAUOGlVmL9WIl00UL6vFg==" saltValue="30fYSCSukdCqf4WndnheZQ==" spinCount="100000" sheet="1" objects="1" scenarios="1"/>
  <mergeCells count="1">
    <mergeCell ref="A2:F2"/>
  </mergeCells>
  <pageMargins left="0.5" right="0.26" top="0.66" bottom="0.5" header="0.5" footer="0.5"/>
  <pageSetup scale="67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2:F40"/>
  <sheetViews>
    <sheetView topLeftCell="A13" zoomScale="75" workbookViewId="0">
      <selection activeCell="F37" sqref="F37"/>
    </sheetView>
  </sheetViews>
  <sheetFormatPr defaultColWidth="8.6640625" defaultRowHeight="20.399999999999999" x14ac:dyDescent="0.35"/>
  <cols>
    <col min="1" max="1" width="28.19921875" style="11" customWidth="1"/>
    <col min="2" max="2" width="13.06640625" style="11" customWidth="1"/>
    <col min="3" max="3" width="11.53125" style="11" customWidth="1"/>
    <col min="4" max="4" width="10.53125" style="11" customWidth="1"/>
    <col min="5" max="5" width="10.86328125" style="11" bestFit="1" customWidth="1"/>
    <col min="6" max="6" width="9.33203125" style="11" customWidth="1"/>
    <col min="7" max="16384" width="8.6640625" style="11"/>
  </cols>
  <sheetData>
    <row r="2" spans="1:6" ht="21" x14ac:dyDescent="0.4">
      <c r="A2" s="44" t="s">
        <v>32</v>
      </c>
      <c r="B2" s="44"/>
      <c r="C2" s="44"/>
      <c r="D2" s="44"/>
      <c r="E2" s="44"/>
      <c r="F2" s="44"/>
    </row>
    <row r="3" spans="1:6" ht="21" x14ac:dyDescent="0.4">
      <c r="B3" s="43"/>
    </row>
    <row r="5" spans="1:6" ht="21" x14ac:dyDescent="0.4">
      <c r="A5" s="15" t="s">
        <v>23</v>
      </c>
      <c r="B5" s="1" t="s">
        <v>18</v>
      </c>
      <c r="C5" s="2"/>
      <c r="D5" s="2"/>
      <c r="E5" s="3" t="s">
        <v>19</v>
      </c>
      <c r="F5" s="2"/>
    </row>
    <row r="7" spans="1:6" x14ac:dyDescent="0.35">
      <c r="A7" s="11" t="s">
        <v>33</v>
      </c>
    </row>
    <row r="9" spans="1:6" ht="140.4" x14ac:dyDescent="0.4">
      <c r="A9" s="39" t="s">
        <v>17</v>
      </c>
      <c r="B9" s="40"/>
      <c r="C9" s="40"/>
      <c r="D9" s="41" t="s">
        <v>25</v>
      </c>
      <c r="E9" s="42"/>
    </row>
    <row r="10" spans="1:6" x14ac:dyDescent="0.35">
      <c r="A10" s="6"/>
      <c r="B10" s="7"/>
      <c r="C10" s="7"/>
      <c r="D10" s="8">
        <v>0</v>
      </c>
    </row>
    <row r="11" spans="1:6" x14ac:dyDescent="0.35">
      <c r="A11" s="4"/>
      <c r="B11" s="5"/>
      <c r="C11" s="5"/>
      <c r="D11" s="8">
        <v>0</v>
      </c>
    </row>
    <row r="12" spans="1:6" x14ac:dyDescent="0.35">
      <c r="A12" s="4"/>
      <c r="B12" s="5"/>
      <c r="C12" s="5"/>
      <c r="D12" s="8">
        <v>0</v>
      </c>
    </row>
    <row r="13" spans="1:6" x14ac:dyDescent="0.35">
      <c r="A13" s="4"/>
      <c r="B13" s="5"/>
      <c r="C13" s="5"/>
      <c r="D13" s="8">
        <v>0</v>
      </c>
    </row>
    <row r="14" spans="1:6" x14ac:dyDescent="0.35">
      <c r="A14" s="4"/>
      <c r="B14" s="5"/>
      <c r="C14" s="5"/>
      <c r="D14" s="8">
        <v>0</v>
      </c>
    </row>
    <row r="15" spans="1:6" ht="21" thickBot="1" x14ac:dyDescent="0.4">
      <c r="A15" s="4"/>
      <c r="B15" s="5"/>
      <c r="C15" s="5"/>
      <c r="D15" s="9">
        <v>0</v>
      </c>
    </row>
    <row r="16" spans="1:6" ht="21.6" thickBot="1" x14ac:dyDescent="0.45">
      <c r="B16" s="15" t="s">
        <v>14</v>
      </c>
      <c r="D16" s="27">
        <f>SUM(D10:D15)</f>
        <v>0</v>
      </c>
    </row>
    <row r="19" spans="1:6" ht="21" x14ac:dyDescent="0.4">
      <c r="A19" s="28" t="s">
        <v>0</v>
      </c>
      <c r="B19" s="29"/>
      <c r="C19" s="29"/>
      <c r="D19" s="29"/>
      <c r="E19" s="29"/>
      <c r="F19" s="30"/>
    </row>
    <row r="20" spans="1:6" ht="21" x14ac:dyDescent="0.4">
      <c r="A20" s="31" t="s">
        <v>26</v>
      </c>
      <c r="B20" s="32"/>
      <c r="C20" s="32"/>
      <c r="D20" s="32"/>
      <c r="E20" s="32"/>
      <c r="F20" s="33"/>
    </row>
    <row r="21" spans="1:6" ht="21" x14ac:dyDescent="0.4">
      <c r="A21" s="34" t="s">
        <v>21</v>
      </c>
      <c r="B21" s="35"/>
      <c r="C21" s="35"/>
      <c r="D21" s="35"/>
      <c r="E21" s="35"/>
      <c r="F21" s="36"/>
    </row>
    <row r="22" spans="1:6" x14ac:dyDescent="0.35">
      <c r="A22" s="37"/>
    </row>
    <row r="23" spans="1:6" ht="21" x14ac:dyDescent="0.4">
      <c r="A23" s="38" t="s">
        <v>1</v>
      </c>
    </row>
    <row r="24" spans="1:6" ht="21" thickBot="1" x14ac:dyDescent="0.4"/>
    <row r="25" spans="1:6" ht="21" thickBot="1" x14ac:dyDescent="0.4">
      <c r="A25" s="11" t="s">
        <v>2</v>
      </c>
      <c r="E25" s="10"/>
      <c r="F25" s="11" t="s">
        <v>20</v>
      </c>
    </row>
    <row r="26" spans="1:6" x14ac:dyDescent="0.35">
      <c r="A26" s="11" t="s">
        <v>3</v>
      </c>
      <c r="D26" s="12" t="s">
        <v>5</v>
      </c>
      <c r="E26" s="13">
        <v>8</v>
      </c>
    </row>
    <row r="27" spans="1:6" x14ac:dyDescent="0.35">
      <c r="A27" s="11" t="s">
        <v>4</v>
      </c>
      <c r="E27" s="14">
        <f>+E25*E26</f>
        <v>0</v>
      </c>
    </row>
    <row r="28" spans="1:6" x14ac:dyDescent="0.35">
      <c r="A28" s="11" t="s">
        <v>22</v>
      </c>
      <c r="D28" s="12" t="s">
        <v>5</v>
      </c>
      <c r="E28" s="14">
        <v>1</v>
      </c>
    </row>
    <row r="29" spans="1:6" ht="21" x14ac:dyDescent="0.4">
      <c r="A29" s="15" t="s">
        <v>6</v>
      </c>
      <c r="E29" s="16">
        <f>+E28*E27</f>
        <v>0</v>
      </c>
    </row>
    <row r="32" spans="1:6" x14ac:dyDescent="0.35">
      <c r="C32" s="11" t="s">
        <v>8</v>
      </c>
      <c r="E32" s="17">
        <f>+D16</f>
        <v>0</v>
      </c>
    </row>
    <row r="33" spans="1:5" ht="21" thickBot="1" x14ac:dyDescent="0.4">
      <c r="B33" s="12" t="s">
        <v>10</v>
      </c>
      <c r="C33" s="11" t="s">
        <v>9</v>
      </c>
      <c r="E33" s="18">
        <f>+E29</f>
        <v>0</v>
      </c>
    </row>
    <row r="34" spans="1:5" ht="21.6" thickBot="1" x14ac:dyDescent="0.45">
      <c r="A34" s="15" t="s">
        <v>7</v>
      </c>
      <c r="E34" s="19">
        <f>IF(E32=0,0,E32/E33)</f>
        <v>0</v>
      </c>
    </row>
    <row r="36" spans="1:5" ht="21" thickBot="1" x14ac:dyDescent="0.4">
      <c r="A36" s="11" t="s">
        <v>11</v>
      </c>
      <c r="C36" s="20" t="s">
        <v>12</v>
      </c>
    </row>
    <row r="37" spans="1:5" ht="21" thickBot="1" x14ac:dyDescent="0.4">
      <c r="A37" s="21" t="s">
        <v>30</v>
      </c>
      <c r="B37" s="22"/>
      <c r="C37" s="23">
        <v>10037</v>
      </c>
      <c r="E37" s="24">
        <f>+C37</f>
        <v>10037</v>
      </c>
    </row>
    <row r="38" spans="1:5" ht="21" thickBot="1" x14ac:dyDescent="0.4">
      <c r="B38" s="25"/>
    </row>
    <row r="39" spans="1:5" ht="21.6" thickBot="1" x14ac:dyDescent="0.45">
      <c r="B39" s="15" t="s">
        <v>13</v>
      </c>
      <c r="E39" s="26">
        <f>IF((ROUND(+E37*E34,2)&lt;E37),ROUND(+E37*E34,2),E37)</f>
        <v>0</v>
      </c>
    </row>
    <row r="40" spans="1:5" x14ac:dyDescent="0.35">
      <c r="B40" s="11" t="s">
        <v>15</v>
      </c>
    </row>
  </sheetData>
  <sheetProtection algorithmName="SHA-512" hashValue="WehSvMh+c5sOjfuAxbreJ31FB7SxyJA5AYoKcfwW0F6YlziudWcdX3/Kxkh8K8N/9aA3cmCozBhJtVdAEbL1mg==" saltValue="eaAoAzf27fd8etKs56hLqA==" spinCount="100000" sheet="1" objects="1" scenarios="1"/>
  <mergeCells count="1">
    <mergeCell ref="A2:F2"/>
  </mergeCells>
  <pageMargins left="0.5" right="0.26" top="0.66" bottom="0.5" header="0.5" footer="0.5"/>
  <pageSetup scale="67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2:F40"/>
  <sheetViews>
    <sheetView topLeftCell="A16" zoomScale="75" workbookViewId="0">
      <selection activeCell="C7" sqref="C7"/>
    </sheetView>
  </sheetViews>
  <sheetFormatPr defaultColWidth="8.6640625" defaultRowHeight="20.399999999999999" x14ac:dyDescent="0.35"/>
  <cols>
    <col min="1" max="1" width="28.19921875" style="11" customWidth="1"/>
    <col min="2" max="2" width="13.06640625" style="11" customWidth="1"/>
    <col min="3" max="3" width="11.53125" style="11" customWidth="1"/>
    <col min="4" max="4" width="10.53125" style="11" customWidth="1"/>
    <col min="5" max="5" width="10.86328125" style="11" bestFit="1" customWidth="1"/>
    <col min="6" max="6" width="9.33203125" style="11" customWidth="1"/>
    <col min="7" max="16384" width="8.6640625" style="11"/>
  </cols>
  <sheetData>
    <row r="2" spans="1:6" ht="21" x14ac:dyDescent="0.4">
      <c r="A2" s="44" t="s">
        <v>32</v>
      </c>
      <c r="B2" s="44"/>
      <c r="C2" s="44"/>
      <c r="D2" s="44"/>
      <c r="E2" s="44"/>
      <c r="F2" s="44"/>
    </row>
    <row r="3" spans="1:6" ht="21" x14ac:dyDescent="0.4">
      <c r="B3" s="43"/>
    </row>
    <row r="5" spans="1:6" ht="21" x14ac:dyDescent="0.4">
      <c r="A5" s="15" t="s">
        <v>23</v>
      </c>
      <c r="B5" s="1" t="s">
        <v>18</v>
      </c>
      <c r="C5" s="2"/>
      <c r="D5" s="2"/>
      <c r="E5" s="3" t="s">
        <v>19</v>
      </c>
      <c r="F5" s="2"/>
    </row>
    <row r="7" spans="1:6" x14ac:dyDescent="0.35">
      <c r="A7" s="11" t="s">
        <v>33</v>
      </c>
    </row>
    <row r="9" spans="1:6" ht="140.4" x14ac:dyDescent="0.4">
      <c r="A9" s="39" t="s">
        <v>17</v>
      </c>
      <c r="B9" s="40"/>
      <c r="C9" s="40"/>
      <c r="D9" s="41" t="s">
        <v>25</v>
      </c>
      <c r="E9" s="42"/>
    </row>
    <row r="10" spans="1:6" x14ac:dyDescent="0.35">
      <c r="A10" s="6"/>
      <c r="B10" s="7"/>
      <c r="C10" s="7"/>
      <c r="D10" s="8">
        <v>0</v>
      </c>
    </row>
    <row r="11" spans="1:6" x14ac:dyDescent="0.35">
      <c r="A11" s="4"/>
      <c r="B11" s="5"/>
      <c r="C11" s="5"/>
      <c r="D11" s="8">
        <v>0</v>
      </c>
    </row>
    <row r="12" spans="1:6" x14ac:dyDescent="0.35">
      <c r="A12" s="4"/>
      <c r="B12" s="5"/>
      <c r="C12" s="5"/>
      <c r="D12" s="8">
        <v>0</v>
      </c>
    </row>
    <row r="13" spans="1:6" x14ac:dyDescent="0.35">
      <c r="A13" s="4"/>
      <c r="B13" s="5"/>
      <c r="C13" s="5"/>
      <c r="D13" s="8">
        <v>0</v>
      </c>
    </row>
    <row r="14" spans="1:6" x14ac:dyDescent="0.35">
      <c r="A14" s="4"/>
      <c r="B14" s="5"/>
      <c r="C14" s="5"/>
      <c r="D14" s="8">
        <v>0</v>
      </c>
    </row>
    <row r="15" spans="1:6" ht="21" thickBot="1" x14ac:dyDescent="0.4">
      <c r="A15" s="4"/>
      <c r="B15" s="5"/>
      <c r="C15" s="5"/>
      <c r="D15" s="9">
        <v>0</v>
      </c>
    </row>
    <row r="16" spans="1:6" ht="21.6" thickBot="1" x14ac:dyDescent="0.45">
      <c r="B16" s="15" t="s">
        <v>14</v>
      </c>
      <c r="D16" s="27">
        <f>SUM(D10:D15)</f>
        <v>0</v>
      </c>
    </row>
    <row r="19" spans="1:6" ht="21" x14ac:dyDescent="0.4">
      <c r="A19" s="28" t="s">
        <v>0</v>
      </c>
      <c r="B19" s="29"/>
      <c r="C19" s="29"/>
      <c r="D19" s="29"/>
      <c r="E19" s="29"/>
      <c r="F19" s="30"/>
    </row>
    <row r="20" spans="1:6" ht="21" x14ac:dyDescent="0.4">
      <c r="A20" s="31" t="s">
        <v>26</v>
      </c>
      <c r="B20" s="32"/>
      <c r="C20" s="32"/>
      <c r="D20" s="32"/>
      <c r="E20" s="32"/>
      <c r="F20" s="33"/>
    </row>
    <row r="21" spans="1:6" ht="21" x14ac:dyDescent="0.4">
      <c r="A21" s="34" t="s">
        <v>21</v>
      </c>
      <c r="B21" s="35"/>
      <c r="C21" s="35"/>
      <c r="D21" s="35"/>
      <c r="E21" s="35"/>
      <c r="F21" s="36"/>
    </row>
    <row r="22" spans="1:6" x14ac:dyDescent="0.35">
      <c r="A22" s="37"/>
    </row>
    <row r="23" spans="1:6" ht="21" x14ac:dyDescent="0.4">
      <c r="A23" s="38" t="s">
        <v>1</v>
      </c>
    </row>
    <row r="24" spans="1:6" ht="21" thickBot="1" x14ac:dyDescent="0.4"/>
    <row r="25" spans="1:6" ht="21" thickBot="1" x14ac:dyDescent="0.4">
      <c r="A25" s="11" t="s">
        <v>2</v>
      </c>
      <c r="E25" s="10"/>
      <c r="F25" s="11" t="s">
        <v>20</v>
      </c>
    </row>
    <row r="26" spans="1:6" x14ac:dyDescent="0.35">
      <c r="A26" s="11" t="s">
        <v>3</v>
      </c>
      <c r="D26" s="12" t="s">
        <v>5</v>
      </c>
      <c r="E26" s="13">
        <v>8</v>
      </c>
    </row>
    <row r="27" spans="1:6" x14ac:dyDescent="0.35">
      <c r="A27" s="11" t="s">
        <v>4</v>
      </c>
      <c r="E27" s="14">
        <f>+E25*E26</f>
        <v>0</v>
      </c>
    </row>
    <row r="28" spans="1:6" x14ac:dyDescent="0.35">
      <c r="A28" s="11" t="s">
        <v>22</v>
      </c>
      <c r="D28" s="12" t="s">
        <v>5</v>
      </c>
      <c r="E28" s="14">
        <v>1</v>
      </c>
    </row>
    <row r="29" spans="1:6" ht="21" x14ac:dyDescent="0.4">
      <c r="A29" s="15" t="s">
        <v>6</v>
      </c>
      <c r="E29" s="16">
        <f>+E28*E27</f>
        <v>0</v>
      </c>
    </row>
    <row r="32" spans="1:6" x14ac:dyDescent="0.35">
      <c r="C32" s="11" t="s">
        <v>8</v>
      </c>
      <c r="E32" s="17">
        <f>+D16</f>
        <v>0</v>
      </c>
    </row>
    <row r="33" spans="1:5" ht="21" thickBot="1" x14ac:dyDescent="0.4">
      <c r="B33" s="12" t="s">
        <v>10</v>
      </c>
      <c r="C33" s="11" t="s">
        <v>9</v>
      </c>
      <c r="E33" s="18">
        <f>+E29</f>
        <v>0</v>
      </c>
    </row>
    <row r="34" spans="1:5" ht="21.6" thickBot="1" x14ac:dyDescent="0.45">
      <c r="A34" s="15" t="s">
        <v>7</v>
      </c>
      <c r="E34" s="19">
        <f>IF(E32=0,0,E32/E33)</f>
        <v>0</v>
      </c>
    </row>
    <row r="36" spans="1:5" ht="21" thickBot="1" x14ac:dyDescent="0.4">
      <c r="A36" s="11" t="s">
        <v>11</v>
      </c>
      <c r="C36" s="20" t="s">
        <v>12</v>
      </c>
    </row>
    <row r="37" spans="1:5" ht="21" thickBot="1" x14ac:dyDescent="0.4">
      <c r="A37" s="21" t="s">
        <v>30</v>
      </c>
      <c r="B37" s="22"/>
      <c r="C37" s="23">
        <v>9725</v>
      </c>
      <c r="E37" s="24">
        <f>+C37</f>
        <v>9725</v>
      </c>
    </row>
    <row r="38" spans="1:5" ht="21" thickBot="1" x14ac:dyDescent="0.4">
      <c r="B38" s="25"/>
    </row>
    <row r="39" spans="1:5" ht="21.6" thickBot="1" x14ac:dyDescent="0.45">
      <c r="B39" s="15" t="s">
        <v>13</v>
      </c>
      <c r="E39" s="26">
        <f>IF((ROUND(+E37*E34,2)&lt;E37),ROUND(+E37*E34,2),E37)</f>
        <v>0</v>
      </c>
    </row>
    <row r="40" spans="1:5" x14ac:dyDescent="0.35">
      <c r="B40" s="11" t="s">
        <v>15</v>
      </c>
    </row>
  </sheetData>
  <sheetProtection algorithmName="SHA-512" hashValue="uWdMGSNTWcuBSnME6G4eGbWWT0LESnwHyZXPZAAZUhpn533OoWBN8OI0GOP3eD7wBCfFL60skfieSeKAGwtQIw==" saltValue="xvMf9JY+hG0YWP6FKCYhUQ==" spinCount="100000" sheet="1" objects="1" scenarios="1"/>
  <mergeCells count="1">
    <mergeCell ref="A2:F2"/>
  </mergeCells>
  <pageMargins left="0.5" right="0.26" top="0.66" bottom="0.5" header="0.5" footer="0.5"/>
  <pageSetup scale="67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2:F40"/>
  <sheetViews>
    <sheetView tabSelected="1" zoomScale="75" workbookViewId="0">
      <selection activeCell="G17" sqref="G17"/>
    </sheetView>
  </sheetViews>
  <sheetFormatPr defaultColWidth="8.6640625" defaultRowHeight="20.399999999999999" x14ac:dyDescent="0.35"/>
  <cols>
    <col min="1" max="1" width="28.19921875" style="11" customWidth="1"/>
    <col min="2" max="2" width="13.06640625" style="11" customWidth="1"/>
    <col min="3" max="3" width="11.53125" style="11" customWidth="1"/>
    <col min="4" max="4" width="10.53125" style="11" customWidth="1"/>
    <col min="5" max="5" width="10.86328125" style="11" bestFit="1" customWidth="1"/>
    <col min="6" max="6" width="9.33203125" style="11" customWidth="1"/>
    <col min="7" max="16384" width="8.6640625" style="11"/>
  </cols>
  <sheetData>
    <row r="2" spans="1:6" ht="21" x14ac:dyDescent="0.4">
      <c r="A2" s="44" t="s">
        <v>32</v>
      </c>
      <c r="B2" s="44"/>
      <c r="C2" s="44"/>
      <c r="D2" s="44"/>
      <c r="E2" s="44"/>
      <c r="F2" s="44"/>
    </row>
    <row r="3" spans="1:6" ht="21" x14ac:dyDescent="0.4">
      <c r="B3" s="43"/>
    </row>
    <row r="5" spans="1:6" ht="21" x14ac:dyDescent="0.4">
      <c r="A5" s="15" t="s">
        <v>23</v>
      </c>
      <c r="B5" s="1" t="s">
        <v>18</v>
      </c>
      <c r="C5" s="2"/>
      <c r="D5" s="2"/>
      <c r="E5" s="3" t="s">
        <v>19</v>
      </c>
      <c r="F5" s="2"/>
    </row>
    <row r="7" spans="1:6" x14ac:dyDescent="0.35">
      <c r="A7" s="11" t="s">
        <v>33</v>
      </c>
    </row>
    <row r="9" spans="1:6" ht="140.4" x14ac:dyDescent="0.4">
      <c r="A9" s="39" t="s">
        <v>17</v>
      </c>
      <c r="B9" s="40"/>
      <c r="C9" s="40"/>
      <c r="D9" s="41" t="s">
        <v>27</v>
      </c>
      <c r="E9" s="42"/>
    </row>
    <row r="10" spans="1:6" x14ac:dyDescent="0.35">
      <c r="A10" s="6"/>
      <c r="B10" s="7"/>
      <c r="C10" s="7"/>
      <c r="D10" s="8">
        <v>0</v>
      </c>
    </row>
    <row r="11" spans="1:6" x14ac:dyDescent="0.35">
      <c r="A11" s="4"/>
      <c r="B11" s="5"/>
      <c r="C11" s="5"/>
      <c r="D11" s="8">
        <v>0</v>
      </c>
    </row>
    <row r="12" spans="1:6" x14ac:dyDescent="0.35">
      <c r="A12" s="4"/>
      <c r="B12" s="5"/>
      <c r="C12" s="5"/>
      <c r="D12" s="8">
        <v>0</v>
      </c>
    </row>
    <row r="13" spans="1:6" x14ac:dyDescent="0.35">
      <c r="A13" s="4"/>
      <c r="B13" s="5"/>
      <c r="C13" s="5"/>
      <c r="D13" s="8">
        <v>0</v>
      </c>
    </row>
    <row r="14" spans="1:6" x14ac:dyDescent="0.35">
      <c r="A14" s="4"/>
      <c r="B14" s="5"/>
      <c r="C14" s="5"/>
      <c r="D14" s="8">
        <v>0</v>
      </c>
    </row>
    <row r="15" spans="1:6" ht="21" thickBot="1" x14ac:dyDescent="0.4">
      <c r="A15" s="4"/>
      <c r="B15" s="5"/>
      <c r="C15" s="5"/>
      <c r="D15" s="9">
        <v>0</v>
      </c>
    </row>
    <row r="16" spans="1:6" ht="21.6" thickBot="1" x14ac:dyDescent="0.45">
      <c r="B16" s="15" t="s">
        <v>14</v>
      </c>
      <c r="D16" s="27">
        <f>SUM(D10:D15)</f>
        <v>0</v>
      </c>
    </row>
    <row r="19" spans="1:6" ht="21" x14ac:dyDescent="0.4">
      <c r="A19" s="28" t="s">
        <v>0</v>
      </c>
      <c r="B19" s="29"/>
      <c r="C19" s="29"/>
      <c r="D19" s="29"/>
      <c r="E19" s="29"/>
      <c r="F19" s="30"/>
    </row>
    <row r="20" spans="1:6" ht="21" x14ac:dyDescent="0.4">
      <c r="A20" s="31" t="s">
        <v>28</v>
      </c>
      <c r="B20" s="32"/>
      <c r="C20" s="32"/>
      <c r="D20" s="32"/>
      <c r="E20" s="32"/>
      <c r="F20" s="33"/>
    </row>
    <row r="21" spans="1:6" ht="21" x14ac:dyDescent="0.4">
      <c r="A21" s="34" t="s">
        <v>24</v>
      </c>
      <c r="B21" s="35"/>
      <c r="C21" s="35"/>
      <c r="D21" s="35"/>
      <c r="E21" s="35"/>
      <c r="F21" s="36"/>
    </row>
    <row r="22" spans="1:6" x14ac:dyDescent="0.35">
      <c r="A22" s="37"/>
    </row>
    <row r="23" spans="1:6" ht="21" x14ac:dyDescent="0.4">
      <c r="A23" s="38" t="s">
        <v>1</v>
      </c>
    </row>
    <row r="24" spans="1:6" ht="21" thickBot="1" x14ac:dyDescent="0.4"/>
    <row r="25" spans="1:6" ht="21" thickBot="1" x14ac:dyDescent="0.4">
      <c r="A25" s="11" t="s">
        <v>2</v>
      </c>
      <c r="E25" s="10"/>
      <c r="F25" s="11" t="s">
        <v>20</v>
      </c>
    </row>
    <row r="26" spans="1:6" x14ac:dyDescent="0.35">
      <c r="A26" s="11" t="s">
        <v>3</v>
      </c>
      <c r="D26" s="12" t="s">
        <v>5</v>
      </c>
      <c r="E26" s="13">
        <v>8</v>
      </c>
    </row>
    <row r="27" spans="1:6" x14ac:dyDescent="0.35">
      <c r="A27" s="11" t="s">
        <v>4</v>
      </c>
      <c r="E27" s="14">
        <f>+E25*E26</f>
        <v>0</v>
      </c>
    </row>
    <row r="28" spans="1:6" x14ac:dyDescent="0.35">
      <c r="A28" s="11" t="s">
        <v>22</v>
      </c>
      <c r="D28" s="12" t="s">
        <v>5</v>
      </c>
      <c r="E28" s="14">
        <v>0.5</v>
      </c>
    </row>
    <row r="29" spans="1:6" ht="21" x14ac:dyDescent="0.4">
      <c r="A29" s="15" t="s">
        <v>6</v>
      </c>
      <c r="E29" s="16">
        <f>+E28*E27</f>
        <v>0</v>
      </c>
    </row>
    <row r="32" spans="1:6" x14ac:dyDescent="0.35">
      <c r="C32" s="11" t="s">
        <v>8</v>
      </c>
      <c r="E32" s="17">
        <f>+D16</f>
        <v>0</v>
      </c>
    </row>
    <row r="33" spans="1:5" ht="21" thickBot="1" x14ac:dyDescent="0.4">
      <c r="B33" s="12" t="s">
        <v>10</v>
      </c>
      <c r="C33" s="11" t="s">
        <v>9</v>
      </c>
      <c r="E33" s="18">
        <f>+E29</f>
        <v>0</v>
      </c>
    </row>
    <row r="34" spans="1:5" ht="21.6" thickBot="1" x14ac:dyDescent="0.45">
      <c r="A34" s="15" t="s">
        <v>7</v>
      </c>
      <c r="E34" s="19">
        <f>IF(E32=0,0,E32/E33)</f>
        <v>0</v>
      </c>
    </row>
    <row r="36" spans="1:5" ht="21" thickBot="1" x14ac:dyDescent="0.4">
      <c r="A36" s="11" t="s">
        <v>11</v>
      </c>
      <c r="C36" s="20" t="s">
        <v>12</v>
      </c>
    </row>
    <row r="37" spans="1:5" ht="21" thickBot="1" x14ac:dyDescent="0.4">
      <c r="A37" s="21" t="s">
        <v>30</v>
      </c>
      <c r="B37" s="22"/>
      <c r="C37" s="23">
        <v>4463</v>
      </c>
      <c r="E37" s="24">
        <f>+C37</f>
        <v>4463</v>
      </c>
    </row>
    <row r="38" spans="1:5" ht="21" thickBot="1" x14ac:dyDescent="0.4">
      <c r="B38" s="25"/>
      <c r="C38" s="25"/>
    </row>
    <row r="39" spans="1:5" ht="21.6" thickBot="1" x14ac:dyDescent="0.45">
      <c r="B39" s="15" t="s">
        <v>13</v>
      </c>
      <c r="E39" s="26">
        <f>IF((ROUND(+E37*E34,2)&lt;E37),ROUND(+E37*E34,2),E37)</f>
        <v>0</v>
      </c>
    </row>
    <row r="40" spans="1:5" x14ac:dyDescent="0.35">
      <c r="B40" s="11" t="s">
        <v>15</v>
      </c>
    </row>
  </sheetData>
  <sheetProtection algorithmName="SHA-512" hashValue="eu11Bfk3K4zHyiZVCVru/1qX4YTBTkeM5t0d9jDVpvhVCBdjOkYYnpnqOxxUK4KOFt00VQtRND2HGuNISgd26g==" saltValue="6Gprq5wIksj00k5LUFxewQ==" spinCount="100000" sheet="1" objects="1" scenarios="1"/>
  <mergeCells count="1">
    <mergeCell ref="A2:F2"/>
  </mergeCells>
  <pageMargins left="0.5" right="0.26" top="0.66" bottom="0.5" header="0.5" footer="0.5"/>
  <pageSetup scale="6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SBIRT 1 FTE - 2022</vt:lpstr>
      <vt:lpstr>SBIRT 0.5 FTE - 2022</vt:lpstr>
      <vt:lpstr>SBIRT Clinician 1 - 2023</vt:lpstr>
      <vt:lpstr>SBIRT Clinician 2 - 2023</vt:lpstr>
      <vt:lpstr>SBIRT Lead - 2023</vt:lpstr>
      <vt:lpstr>SBIRT Clinician 1 - 2024</vt:lpstr>
      <vt:lpstr>SBIRT Clinician 2 - 2024</vt:lpstr>
      <vt:lpstr>SBIRT Lead - 2024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 Amante</dc:creator>
  <cp:lastModifiedBy>Janovich, Ileana</cp:lastModifiedBy>
  <cp:lastPrinted>2009-01-26T17:37:54Z</cp:lastPrinted>
  <dcterms:created xsi:type="dcterms:W3CDTF">2007-01-23T01:45:06Z</dcterms:created>
  <dcterms:modified xsi:type="dcterms:W3CDTF">2022-12-29T22:43:06Z</dcterms:modified>
</cp:coreProperties>
</file>